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ainazarova\OneDrive - Charitable Foundation Soros-Kazakhstan\2019\site\"/>
    </mc:Choice>
  </mc:AlternateContent>
  <xr:revisionPtr revIDLastSave="56" documentId="8_{BE9676A5-65DC-4ED6-AA9F-DD550EF2616B}" xr6:coauthVersionLast="40" xr6:coauthVersionMax="40" xr10:uidLastSave="{641E6E49-6E9B-4916-802A-D4203A42ED95}"/>
  <bookViews>
    <workbookView xWindow="0" yWindow="0" windowWidth="24000" windowHeight="9465" xr2:uid="{00000000-000D-0000-FFFF-FFFF00000000}"/>
  </bookViews>
  <sheets>
    <sheet name="Анкета" sheetId="1" r:id="rId1"/>
    <sheet name="Лист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1" i="1" l="1"/>
  <c r="D177" i="1"/>
  <c r="D173" i="1"/>
  <c r="D169" i="1"/>
  <c r="D166" i="1"/>
  <c r="D159" i="1"/>
  <c r="D155" i="1"/>
  <c r="D151" i="1"/>
  <c r="D147" i="1"/>
  <c r="D143" i="1"/>
  <c r="D13" i="1" l="1"/>
  <c r="D49" i="1"/>
  <c r="D73" i="1"/>
  <c r="D89" i="1"/>
  <c r="D76" i="1"/>
  <c r="D81" i="1"/>
  <c r="D85" i="1"/>
  <c r="D65" i="1"/>
  <c r="D60" i="1"/>
  <c r="D111" i="1"/>
  <c r="D106" i="1"/>
  <c r="D120" i="1"/>
  <c r="D116" i="1"/>
  <c r="D124" i="1"/>
  <c r="D129" i="1"/>
  <c r="D102" i="1"/>
  <c r="D98" i="1"/>
  <c r="D70" i="1"/>
  <c r="D38" i="1"/>
  <c r="D56" i="1"/>
  <c r="D52" i="1"/>
  <c r="D45" i="1"/>
  <c r="D34" i="1"/>
  <c r="D31" i="1"/>
  <c r="D19" i="1"/>
  <c r="D23" i="1"/>
  <c r="D27" i="1"/>
  <c r="D133" i="1" l="1"/>
  <c r="D94" i="1"/>
  <c r="D41" i="1"/>
  <c r="D134" i="1" l="1"/>
</calcChain>
</file>

<file path=xl/sharedStrings.xml><?xml version="1.0" encoding="utf-8"?>
<sst xmlns="http://schemas.openxmlformats.org/spreadsheetml/2006/main" count="185" uniqueCount="136">
  <si>
    <t>№</t>
  </si>
  <si>
    <t>Заполняется сотрудниками Фонда</t>
  </si>
  <si>
    <t xml:space="preserve">Жобаларды басқару жөніндегі сауалнама </t>
  </si>
  <si>
    <t xml:space="preserve">4-қосымша </t>
  </si>
  <si>
    <t>Ұйымның атауы:</t>
  </si>
  <si>
    <t>Жобаның атауы:</t>
  </si>
  <si>
    <r>
      <t xml:space="preserve">Жауаптарыңызды  «а», «b», «с» және «d» (пернетақтаны </t>
    </r>
    <r>
      <rPr>
        <b/>
        <u/>
        <sz val="11"/>
        <color theme="1"/>
        <rFont val="Times New Roman"/>
        <family val="1"/>
        <charset val="204"/>
      </rPr>
      <t>ағылшын тіліне</t>
    </r>
    <r>
      <rPr>
        <b/>
        <sz val="11"/>
        <color theme="1"/>
        <rFont val="Times New Roman"/>
        <family val="1"/>
        <charset val="204"/>
      </rPr>
      <t xml:space="preserve"> ауыстыру қажет ) түріндегі "Грант алу мақсатында өтініш берушімен толтырылады"  бағанында көрсетуіңізді сұраймыз. Әр сұраққа көрсетілген жауаптардың біреуін ғана таңдауға болады. </t>
    </r>
  </si>
  <si>
    <t xml:space="preserve">Ұйымдастырушылық басқару </t>
  </si>
  <si>
    <t>Сұрақтар</t>
  </si>
  <si>
    <t>Грант алу мақсатында өтініш берушімен толтырылады</t>
  </si>
  <si>
    <t xml:space="preserve">Сіздің ұйымыңыздың кеңсесі және/ немесе жұмыс істеуге арналған ғимараты бар ма? </t>
  </si>
  <si>
    <r>
      <t>a.</t>
    </r>
    <r>
      <rPr>
        <sz val="7"/>
        <color theme="1"/>
        <rFont val="Times New Roman"/>
        <family val="1"/>
        <charset val="204"/>
      </rPr>
      <t>     </t>
    </r>
    <r>
      <rPr>
        <sz val="11"/>
        <color theme="1"/>
        <rFont val="Times New Roman"/>
        <family val="1"/>
        <charset val="204"/>
      </rPr>
      <t xml:space="preserve">  Иә, ғимарат/кеңсе/бөлме ұйымның жеке меншігі болып табылады </t>
    </r>
  </si>
  <si>
    <r>
      <t>b.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 xml:space="preserve"> Тегін қолданатын ғимараты/кеңсесі/бөлмесі бар</t>
    </r>
  </si>
  <si>
    <t xml:space="preserve">c.     Ғимарат/кеңсе/бөлме жалға алынған, шарты бар </t>
  </si>
  <si>
    <r>
      <t>d.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Times New Roman"/>
        <family val="1"/>
        <charset val="204"/>
      </rPr>
      <t xml:space="preserve">Ғимарат/кеңсе /бөлме жалға алынған, шарты жоқ </t>
    </r>
  </si>
  <si>
    <r>
      <t>e.</t>
    </r>
    <r>
      <rPr>
        <sz val="7"/>
        <color theme="1"/>
        <rFont val="Times New Roman"/>
        <family val="1"/>
        <charset val="204"/>
      </rPr>
      <t>      </t>
    </r>
    <r>
      <rPr>
        <sz val="11"/>
        <color theme="1"/>
        <rFont val="Times New Roman"/>
        <family val="1"/>
        <charset val="204"/>
      </rPr>
      <t xml:space="preserve"> Кеңсесі/ғимараты/бөлмесі жоқ </t>
    </r>
  </si>
  <si>
    <t xml:space="preserve">Сіздің ұйымыңыздың кеңселік техникасы бар ма? </t>
  </si>
  <si>
    <r>
      <t>a.</t>
    </r>
    <r>
      <rPr>
        <sz val="7"/>
        <color theme="1"/>
        <rFont val="Times New Roman"/>
        <family val="1"/>
        <charset val="204"/>
      </rPr>
      <t>      </t>
    </r>
    <r>
      <rPr>
        <sz val="11"/>
        <color theme="1"/>
        <rFont val="Times New Roman"/>
        <family val="1"/>
        <charset val="204"/>
      </rPr>
      <t xml:space="preserve"> Қажетті кеңселік техниканың толық жиынтығы бар (компьютерлер, факс, сканер, принтер, интернет, телефон)</t>
    </r>
  </si>
  <si>
    <t xml:space="preserve">b.      Кеңселік техника жарым-жартылай бар </t>
  </si>
  <si>
    <t xml:space="preserve">c.      Кеңселік техника жоқ </t>
  </si>
  <si>
    <t>Ұйымның штаттық қызметкерлерінің саны:</t>
  </si>
  <si>
    <t xml:space="preserve">a.    3 және одан көп адам </t>
  </si>
  <si>
    <t>b.    2 адам</t>
  </si>
  <si>
    <t xml:space="preserve">c.    1 адам </t>
  </si>
  <si>
    <t>Бухгалтеріңіз бар ма?</t>
  </si>
  <si>
    <r>
      <t>a.</t>
    </r>
    <r>
      <rPr>
        <sz val="7"/>
        <color theme="1"/>
        <rFont val="Times New Roman"/>
        <family val="1"/>
        <charset val="204"/>
      </rPr>
      <t>       Иә</t>
    </r>
    <r>
      <rPr>
        <sz val="11"/>
        <color theme="1"/>
        <rFont val="Times New Roman"/>
        <family val="1"/>
        <charset val="204"/>
      </rPr>
      <t xml:space="preserve"> </t>
    </r>
  </si>
  <si>
    <t xml:space="preserve">a.       Иә </t>
  </si>
  <si>
    <t xml:space="preserve">b.      Бухгалтерлік қызмет аустсорсинг арқылы жүзеге асады  </t>
  </si>
  <si>
    <r>
      <t>c.</t>
    </r>
    <r>
      <rPr>
        <sz val="7"/>
        <color theme="1"/>
        <rFont val="Times New Roman"/>
        <family val="1"/>
        <charset val="204"/>
      </rPr>
      <t>       Жоқ</t>
    </r>
  </si>
  <si>
    <t>c.       Жоқ</t>
  </si>
  <si>
    <r>
      <t xml:space="preserve">Жобаға шақырылған мамандар қатыса ма </t>
    </r>
    <r>
      <rPr>
        <sz val="11"/>
        <color theme="1"/>
        <rFont val="Times New Roman"/>
        <family val="1"/>
        <charset val="204"/>
      </rPr>
      <t>(эксперттер,  дәріс берушілер, консультанттар және т.б.)</t>
    </r>
    <r>
      <rPr>
        <b/>
        <sz val="11"/>
        <color theme="1"/>
        <rFont val="Times New Roman"/>
        <family val="1"/>
        <charset val="204"/>
      </rPr>
      <t>?</t>
    </r>
  </si>
  <si>
    <r>
      <t>b.</t>
    </r>
    <r>
      <rPr>
        <sz val="7"/>
        <color theme="1"/>
        <rFont val="Times New Roman"/>
        <family val="1"/>
        <charset val="204"/>
      </rPr>
      <t>      Жоқ</t>
    </r>
  </si>
  <si>
    <t>b.      Жоқ</t>
  </si>
  <si>
    <t xml:space="preserve">Ұйымда әзірленген  лауазымдық нұсқаулықтар, штат кестесі, қызметкерлерді жалдау тәртібі, техникалық тапсырмалар және т.б. бар ма? </t>
  </si>
  <si>
    <r>
      <t>a.</t>
    </r>
    <r>
      <rPr>
        <sz val="7"/>
        <color theme="1"/>
        <rFont val="Times New Roman"/>
        <family val="1"/>
        <charset val="204"/>
      </rPr>
      <t>       Иә</t>
    </r>
  </si>
  <si>
    <t>a.       Иә</t>
  </si>
  <si>
    <t>b.      Жарым-жартылай</t>
  </si>
  <si>
    <t xml:space="preserve">Ұйымыңыздағы басшы мен бухгалтердің арасында туыстық қатынас бар ма? </t>
  </si>
  <si>
    <t xml:space="preserve">Қаржылай басқару </t>
  </si>
  <si>
    <t>Сұрақ</t>
  </si>
  <si>
    <t xml:space="preserve">Грант алу мақсатында өтініш берушімен толтырылады </t>
  </si>
  <si>
    <t xml:space="preserve">Сіздің ұйымыңыздың есеп саясатын жүргізе ме? </t>
  </si>
  <si>
    <t>b.    Жарым-жартылай</t>
  </si>
  <si>
    <t>c.      Жоқ</t>
  </si>
  <si>
    <t xml:space="preserve">Бухгалтерлік есеп 1C пайдалану арқылы жүргізіледі ме? </t>
  </si>
  <si>
    <t>Сіздің ұйымыңыз шығындарды әр түрлі қаржы көзіне бөле ме?</t>
  </si>
  <si>
    <r>
      <t>b.</t>
    </r>
    <r>
      <rPr>
        <sz val="7"/>
        <color theme="1"/>
        <rFont val="Times New Roman"/>
        <family val="1"/>
        <charset val="204"/>
      </rPr>
      <t xml:space="preserve">      Жарым-жартылай </t>
    </r>
  </si>
  <si>
    <t xml:space="preserve">Сіздің ұйымыңызда құжаттарды жүргізу барысында файлдау жүйесі қолданыла ма? </t>
  </si>
  <si>
    <t xml:space="preserve">b.      Жарым-жартылай </t>
  </si>
  <si>
    <r>
      <t>c.</t>
    </r>
    <r>
      <rPr>
        <sz val="7"/>
        <color theme="1"/>
        <rFont val="Times New Roman"/>
        <family val="1"/>
        <charset val="204"/>
      </rPr>
      <t>      Жоқ</t>
    </r>
  </si>
  <si>
    <t xml:space="preserve">b.     Жарым-жартылай </t>
  </si>
  <si>
    <r>
      <t>Ұйымыңыздың соңғы 2 жылдағы  орташа есеппен алынған жылдық бюджетін көрсетіңіз:</t>
    </r>
    <r>
      <rPr>
        <sz val="11"/>
        <color theme="1"/>
        <rFont val="Times New Roman"/>
        <family val="1"/>
        <charset val="204"/>
      </rPr>
      <t xml:space="preserve">  </t>
    </r>
  </si>
  <si>
    <r>
      <t>b.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5,550,001 – 9,250,000 теңге</t>
    </r>
  </si>
  <si>
    <r>
      <t>с.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1,850,001 – 5,550,000 теңге</t>
    </r>
  </si>
  <si>
    <r>
      <t>d.</t>
    </r>
    <r>
      <rPr>
        <sz val="7"/>
        <color theme="1"/>
        <rFont val="Times New Roman"/>
        <family val="1"/>
        <charset val="204"/>
      </rPr>
      <t>      </t>
    </r>
    <r>
      <rPr>
        <sz val="11"/>
        <color theme="1"/>
        <rFont val="Times New Roman"/>
        <family val="1"/>
        <charset val="204"/>
      </rPr>
      <t xml:space="preserve">1,850,000 теңгеден аз </t>
    </r>
  </si>
  <si>
    <t>Ұйысыңыздың алған ең үлкен гран сомасын көрсетіңіз?</t>
  </si>
  <si>
    <r>
      <t>d.</t>
    </r>
    <r>
      <rPr>
        <sz val="7"/>
        <color theme="1"/>
        <rFont val="Times New Roman"/>
        <family val="1"/>
        <charset val="204"/>
      </rPr>
      <t>     </t>
    </r>
    <r>
      <rPr>
        <sz val="11"/>
        <color theme="1"/>
        <rFont val="Times New Roman"/>
        <family val="1"/>
        <charset val="204"/>
      </rPr>
      <t xml:space="preserve">1,850,000 теңгеден аз </t>
    </r>
  </si>
  <si>
    <r>
      <t>a.</t>
    </r>
    <r>
      <rPr>
        <sz val="7"/>
        <color theme="1"/>
        <rFont val="Times New Roman"/>
        <family val="1"/>
        <charset val="204"/>
      </rPr>
      <t>      </t>
    </r>
    <r>
      <rPr>
        <sz val="11"/>
        <color theme="1"/>
        <rFont val="Times New Roman"/>
        <family val="1"/>
        <charset val="204"/>
      </rPr>
      <t xml:space="preserve"> 9,250,000 теңгеден астам </t>
    </r>
  </si>
  <si>
    <r>
      <t>a.</t>
    </r>
    <r>
      <rPr>
        <sz val="7"/>
        <color theme="1"/>
        <rFont val="Times New Roman"/>
        <family val="1"/>
        <charset val="204"/>
      </rPr>
      <t>     </t>
    </r>
    <r>
      <rPr>
        <sz val="11"/>
        <color theme="1"/>
        <rFont val="Times New Roman"/>
        <family val="1"/>
        <charset val="204"/>
      </rPr>
      <t xml:space="preserve"> 9,250,000 теңгеден астам </t>
    </r>
  </si>
  <si>
    <r>
      <t>b.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Жоқ</t>
    </r>
  </si>
  <si>
    <t>Ұйымыңызға тәуелсіз аудиторлық фирмамен аудит жүргізілді ме?</t>
  </si>
  <si>
    <t xml:space="preserve">Ұйымыңыздың республикалық және/немесе жергілікті бюджет не басқа органдар алдында қарызы бар ма? </t>
  </si>
  <si>
    <r>
      <t xml:space="preserve">Негізгі құралдардың инвентаризациясы жүргізіле ме </t>
    </r>
    <r>
      <rPr>
        <sz val="11"/>
        <color theme="1"/>
        <rFont val="Times New Roman"/>
        <family val="1"/>
        <charset val="204"/>
      </rPr>
      <t>(сериялық нөмірлер мен барлық құрал-жабдықтардың орны Сіздің ұйымыңыздың қаржылық құжаттарында көрсетілген)</t>
    </r>
    <r>
      <rPr>
        <b/>
        <sz val="11"/>
        <color theme="1"/>
        <rFont val="Times New Roman"/>
        <family val="1"/>
        <charset val="204"/>
      </rPr>
      <t>?</t>
    </r>
  </si>
  <si>
    <t xml:space="preserve">Қолма-қол ақша сейте сақтала ма?  </t>
  </si>
  <si>
    <t xml:space="preserve">Ұйымның шотынан қолма-қол ақша түсіріп алуда шектеулер қойылған ба?  </t>
  </si>
  <si>
    <t>Сіздің ұйымыңызда күзетші немесе күзет дабылдамасы бар ма?</t>
  </si>
  <si>
    <t>с.      Жоқ</t>
  </si>
  <si>
    <t xml:space="preserve">d.      Қатысты емес </t>
  </si>
  <si>
    <t>b.      Жоқ</t>
  </si>
  <si>
    <t>c.     Қатысты емес</t>
  </si>
  <si>
    <t>b.    Жарым-жартылай</t>
  </si>
  <si>
    <t>d.      Қатысты емес</t>
  </si>
  <si>
    <t xml:space="preserve">Жобалық басқару </t>
  </si>
  <si>
    <t xml:space="preserve">Сіздің ұйымыңыздың таңдалған бағыт бойынша жүзеге асырған сәтті жобалары бойынша тәжірибесі бар ма? </t>
  </si>
  <si>
    <r>
      <t>a.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Times New Roman"/>
        <family val="1"/>
        <charset val="204"/>
      </rPr>
      <t xml:space="preserve">3  және одан көп жоба, донорлардың мінездемелік хаты бар </t>
    </r>
  </si>
  <si>
    <t xml:space="preserve">Сіздің ұйымыңыздың барлық жобалары ұйымыңыздың жарғылық қызметіне сәйкес келе ме? </t>
  </si>
  <si>
    <t xml:space="preserve">Ұйымда көрсетілетін қызметтер және/немесе өткізілетін шаралар бойынша мониторингілеу мен бағалау жүргізіледі ме? </t>
  </si>
  <si>
    <t>c.     Жоқ</t>
  </si>
  <si>
    <t>d.     Қатысты емес</t>
  </si>
  <si>
    <r>
      <t xml:space="preserve"> Бенефициарлар санының есебі жүргізіле ме? 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</si>
  <si>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b.      2  жоба, мінездемелік хаттар бар </t>
  </si>
  <si>
    <t xml:space="preserve">c.      Аяқталған жобалар жоқ </t>
  </si>
  <si>
    <t>d.       Қатысты емес</t>
  </si>
  <si>
    <t>Өзіңіз жүзеге асырған немесе жүзеге асыруды жоспарлап отырған жобалардың мақсаттық тобымен хабарласу мүмкіндігі бар ма?</t>
  </si>
  <si>
    <t xml:space="preserve">Ұйымның стратегиялық даму жоспары бар ма? </t>
  </si>
  <si>
    <t>Ұйымыңыздың көрсететін қызметтері бойынша әзірленіп, құжаттандырылған  әдістемелері мен модульдері бар ма?</t>
  </si>
  <si>
    <t xml:space="preserve">d.     Қатысты емес </t>
  </si>
  <si>
    <t xml:space="preserve">Ұйымның орнықты кәсіби байланыстары бар ма? </t>
  </si>
  <si>
    <t xml:space="preserve">c.      Жоқ </t>
  </si>
  <si>
    <r>
      <t>a.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Times New Roman"/>
        <family val="1"/>
        <charset val="204"/>
      </rPr>
      <t>MS Windows 10</t>
    </r>
  </si>
  <si>
    <t xml:space="preserve">d.     MAC OS </t>
  </si>
  <si>
    <r>
      <t>e.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Times New Roman"/>
        <family val="1"/>
        <charset val="204"/>
      </rPr>
      <t>Linux</t>
    </r>
  </si>
  <si>
    <t>Техникалық әлеует және IT қауіпсіздік</t>
  </si>
  <si>
    <t xml:space="preserve">Ұйымыңызда IT-маман бар ма? </t>
  </si>
  <si>
    <r>
      <t>a.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Times New Roman"/>
        <family val="1"/>
        <charset val="204"/>
      </rPr>
      <t>Иә, штатта бар</t>
    </r>
  </si>
  <si>
    <r>
      <t>b.</t>
    </r>
    <r>
      <rPr>
        <sz val="7"/>
        <color theme="1"/>
        <rFont val="Times New Roman"/>
        <family val="1"/>
        <charset val="204"/>
      </rPr>
      <t xml:space="preserve">       </t>
    </r>
    <r>
      <rPr>
        <sz val="11"/>
        <color theme="1"/>
        <rFont val="Times New Roman"/>
        <family val="1"/>
        <charset val="204"/>
      </rPr>
      <t>Бар, бірақ аутсорста</t>
    </r>
  </si>
  <si>
    <t>c.     Иә, басқа</t>
  </si>
  <si>
    <r>
      <t>d.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Times New Roman"/>
        <family val="1"/>
        <charset val="204"/>
      </rPr>
      <t>IT-маман жоқ</t>
    </r>
  </si>
  <si>
    <t xml:space="preserve">Ұйымыңызда кеңселік техника бар ма? </t>
  </si>
  <si>
    <r>
      <t>a.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Times New Roman"/>
        <family val="1"/>
        <charset val="204"/>
      </rPr>
      <t>Барлық қажет кеңселік техника бар (компьютерлер, факс, сканер, принтер, интернет, телефон)</t>
    </r>
  </si>
  <si>
    <r>
      <t>b.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Кеңселік техника толық емес құрамда бар</t>
    </r>
  </si>
  <si>
    <r>
      <t>c.</t>
    </r>
    <r>
      <rPr>
        <sz val="7"/>
        <color theme="1"/>
        <rFont val="Times New Roman"/>
        <family val="1"/>
        <charset val="204"/>
      </rPr>
      <t>      </t>
    </r>
    <r>
      <rPr>
        <sz val="11"/>
        <color theme="1"/>
        <rFont val="Times New Roman"/>
        <family val="1"/>
        <charset val="204"/>
      </rPr>
      <t>Кеңселік техника жоқ</t>
    </r>
  </si>
  <si>
    <t>Жұмыс станцияларының көлемі (компьютерлер, ноутбуктер)</t>
  </si>
  <si>
    <t>a.    11 және одан көп</t>
  </si>
  <si>
    <t>b.   5-тен 10-ға дейін</t>
  </si>
  <si>
    <t>c.    5-тен аз</t>
  </si>
  <si>
    <t xml:space="preserve">Ұйымыңызда ақпараттық қауіпсіздік бойынша дайындалған саясат пен рәсімдер бар ма (құрал-жабдықтарды пайдалану, әлеуметтік желілерге қолжетімділік, ақпаратты құпиялық деңгейіне байланысты бөлу, кілтсөздерді пайдалану ережелері, ақпаратпен бөлісу, ақпаратты жою және т.б.)? </t>
  </si>
  <si>
    <t>a.       Бар</t>
  </si>
  <si>
    <r>
      <t>b.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Жартылай бар</t>
    </r>
  </si>
  <si>
    <t xml:space="preserve">Әр қызметкер үшін жеке тіркеу жазбаларын қолданасыз ба? </t>
  </si>
  <si>
    <r>
      <t>a.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Times New Roman"/>
        <family val="1"/>
        <charset val="204"/>
      </rPr>
      <t>Иә, әр қызметкердің жеке тіркеу жазбасы бар</t>
    </r>
  </si>
  <si>
    <t>b.    Әр тіркеу жазбасына бірнеше қызметкер кіре алады</t>
  </si>
  <si>
    <r>
      <t>с.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Пайдаланбаймыз</t>
    </r>
  </si>
  <si>
    <t>Кеңсеңізде қандай операциондық жүйе пайдаланылады (нұсқа)?</t>
  </si>
  <si>
    <r>
      <t>b.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MS Windows 7 немесе 8</t>
    </r>
  </si>
  <si>
    <t>c.     MS Windows XP және ескілері</t>
  </si>
  <si>
    <r>
      <t>f.</t>
    </r>
    <r>
      <rPr>
        <sz val="7"/>
        <color theme="1"/>
        <rFont val="Times New Roman"/>
        <family val="1"/>
        <charset val="204"/>
      </rPr>
      <t>        Өзге</t>
    </r>
  </si>
  <si>
    <t>Корпоративтік поштамен пайдаланасыз ба?</t>
  </si>
  <si>
    <r>
      <t>b.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Жоқ, біз тегін пошталық қызметтермен пайдаланамыз</t>
    </r>
  </si>
  <si>
    <t>Мәліметтерді бұлтта сақтау қызметін пайдаланасыздар ма (мәселен, Google Drive)? Егер «Иә» болса, онда үшінші адамдардың жеке мәліметтерін сақтайсыздар ма (мәселен, паспорт мәліметтері, ИИН, банк реквизиттері, мекенжайлары)?</t>
  </si>
  <si>
    <r>
      <t>a.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Times New Roman"/>
        <family val="1"/>
        <charset val="204"/>
      </rPr>
      <t>Иә, мәліметтерді бұлтта сақтаймыз және үшінші адамдардың жеке ақпаратын сақтаймыз</t>
    </r>
  </si>
  <si>
    <r>
      <t>b.</t>
    </r>
    <r>
      <rPr>
        <sz val="7"/>
        <color theme="1"/>
        <rFont val="Times New Roman"/>
        <family val="1"/>
        <charset val="204"/>
      </rPr>
      <t>    </t>
    </r>
    <r>
      <rPr>
        <sz val="11"/>
        <color theme="1"/>
        <rFont val="Times New Roman"/>
        <family val="1"/>
        <charset val="204"/>
      </rPr>
      <t>  Иә, мәліметтерді бұлтта сақтаймыз, бірақ үшінші адамдардың жеке ақпаратын сақтамаймыз</t>
    </r>
  </si>
  <si>
    <r>
      <t>c.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 xml:space="preserve">Жоқ, мәліметтерді бұлтта сақтамаймыз </t>
    </r>
  </si>
  <si>
    <t>Ақпараттардың резервтік көшірмесін жасайсыздар ма?</t>
  </si>
  <si>
    <r>
      <t>a.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Times New Roman"/>
        <family val="1"/>
        <charset val="204"/>
      </rPr>
      <t>Иә, тұрақты түрде</t>
    </r>
  </si>
  <si>
    <t>b.    Жағдайдан жағдайға қарай</t>
  </si>
  <si>
    <r>
      <t>c.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Times New Roman"/>
        <family val="1"/>
        <charset val="204"/>
      </rPr>
      <t>Жоқ</t>
    </r>
  </si>
  <si>
    <t>Бағдарламалық қамтамасыз етуді автоматты түрде жаңалау қызметі қосылған ба?</t>
  </si>
  <si>
    <r>
      <t>a.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Times New Roman"/>
        <family val="1"/>
        <charset val="204"/>
      </rPr>
      <t>Иә, бағдарламалық қамтамасыз ету автоматты түрде жаңартылып тұрады</t>
    </r>
  </si>
  <si>
    <t>b.    Жоқ, бағдарламалық қамтамасыз етуді қолмен жағдайдан жағдайға жаңартып тұрамыз</t>
  </si>
  <si>
    <t>c.     Бағдарламалық қамтамасыз ету жаңартылмайды</t>
  </si>
  <si>
    <t>Антивирус қолданасыз ба? Қолдансаңыз, қаншалықты жиі жаңартып отырасыз?</t>
  </si>
  <si>
    <r>
      <t>a.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Times New Roman"/>
        <family val="1"/>
        <charset val="204"/>
      </rPr>
      <t>Иә, автоматты түрде жаңартылады</t>
    </r>
  </si>
  <si>
    <t>b.    Иә, аптасына бір рет жаңартылады</t>
  </si>
  <si>
    <r>
      <t>с.</t>
    </r>
    <r>
      <rPr>
        <sz val="7"/>
        <color theme="1"/>
        <rFont val="Times New Roman"/>
        <family val="1"/>
        <charset val="204"/>
      </rPr>
      <t>     </t>
    </r>
    <r>
      <rPr>
        <sz val="11"/>
        <color theme="1"/>
        <rFont val="Times New Roman"/>
        <family val="1"/>
        <charset val="204"/>
      </rPr>
      <t>Иә, шамамен айына бір рет жаңартамыз</t>
    </r>
  </si>
  <si>
    <t>d.   Жоқ, пайдаланбаймыз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</si>
</sst>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 indent="6"/>
    </xf>
    <xf numFmtId="0" fontId="2" fillId="0" borderId="5" xfId="0" applyFont="1" applyBorder="1" applyAlignment="1">
      <alignment horizontal="left" vertical="center" wrapText="1" indent="6"/>
    </xf>
    <xf numFmtId="0" fontId="2" fillId="0" borderId="6" xfId="0" applyFont="1" applyBorder="1" applyAlignment="1">
      <alignment horizontal="left" vertical="center" wrapText="1" indent="5"/>
    </xf>
    <xf numFmtId="0" fontId="2" fillId="0" borderId="5" xfId="0" applyFont="1" applyBorder="1" applyAlignment="1">
      <alignment horizontal="left" vertical="center" wrapText="1" indent="5"/>
    </xf>
    <xf numFmtId="0" fontId="1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 indent="5"/>
    </xf>
    <xf numFmtId="0" fontId="6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 wrapText="1" indent="6"/>
    </xf>
    <xf numFmtId="0" fontId="8" fillId="0" borderId="0" xfId="0" applyFont="1"/>
    <xf numFmtId="0" fontId="0" fillId="0" borderId="0" xfId="0" applyFont="1"/>
    <xf numFmtId="0" fontId="1" fillId="2" borderId="6" xfId="0" applyFont="1" applyFill="1" applyBorder="1" applyAlignment="1">
      <alignment vertical="center" wrapText="1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 indent="6"/>
    </xf>
    <xf numFmtId="0" fontId="11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 indent="5"/>
    </xf>
    <xf numFmtId="0" fontId="2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2" fillId="0" borderId="10" xfId="0" applyFont="1" applyBorder="1" applyAlignment="1">
      <alignment horizontal="left" vertical="center" wrapText="1" indent="5"/>
    </xf>
  </cellXfs>
  <cellStyles count="1">
    <cellStyle name="Қалыпты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5"/>
  <sheetViews>
    <sheetView tabSelected="1" view="pageLayout" topLeftCell="A136" zoomScale="110" zoomScaleNormal="115" zoomScalePageLayoutView="110" workbookViewId="0">
      <selection activeCell="B191" sqref="B191"/>
    </sheetView>
  </sheetViews>
  <sheetFormatPr defaultRowHeight="15" x14ac:dyDescent="0.25"/>
  <cols>
    <col min="1" max="1" width="8.5703125" customWidth="1"/>
    <col min="2" max="2" width="72.5703125" customWidth="1"/>
    <col min="3" max="3" width="14" customWidth="1"/>
    <col min="4" max="4" width="10.5703125" hidden="1" customWidth="1"/>
  </cols>
  <sheetData>
    <row r="1" spans="1:4" ht="21" x14ac:dyDescent="0.35">
      <c r="A1" s="17" t="s">
        <v>3</v>
      </c>
      <c r="B1" s="17"/>
      <c r="C1" s="17"/>
      <c r="D1" s="17"/>
    </row>
    <row r="3" spans="1:4" ht="20.25" x14ac:dyDescent="0.3">
      <c r="A3" s="11" t="s">
        <v>2</v>
      </c>
    </row>
    <row r="5" spans="1:4" x14ac:dyDescent="0.25">
      <c r="A5" s="12" t="s">
        <v>4</v>
      </c>
    </row>
    <row r="6" spans="1:4" x14ac:dyDescent="0.25">
      <c r="A6" s="12" t="s">
        <v>5</v>
      </c>
    </row>
    <row r="7" spans="1:4" x14ac:dyDescent="0.25">
      <c r="A7" s="12"/>
    </row>
    <row r="8" spans="1:4" ht="44.25" customHeight="1" x14ac:dyDescent="0.25">
      <c r="A8" s="18" t="s">
        <v>6</v>
      </c>
      <c r="B8" s="18"/>
      <c r="C8" s="18"/>
      <c r="D8" s="18"/>
    </row>
    <row r="10" spans="1:4" ht="15.75" x14ac:dyDescent="0.25">
      <c r="B10" s="10" t="s">
        <v>7</v>
      </c>
    </row>
    <row r="11" spans="1:4" ht="15.75" thickBot="1" x14ac:dyDescent="0.3"/>
    <row r="12" spans="1:4" ht="95.25" customHeight="1" thickBot="1" x14ac:dyDescent="0.3">
      <c r="A12" s="1" t="s">
        <v>0</v>
      </c>
      <c r="B12" s="2" t="s">
        <v>8</v>
      </c>
      <c r="C12" s="2" t="s">
        <v>9</v>
      </c>
      <c r="D12" s="2" t="s">
        <v>1</v>
      </c>
    </row>
    <row r="13" spans="1:4" ht="35.25" customHeight="1" x14ac:dyDescent="0.25">
      <c r="A13" s="19">
        <v>1</v>
      </c>
      <c r="B13" s="3" t="s">
        <v>10</v>
      </c>
      <c r="C13" s="30"/>
      <c r="D13" s="25" t="b">
        <f>IF(C13="b",1,IF(C13="c",0,IF(C13="a",0,IF(C13="d",2,IF(C13="e",3)))))</f>
        <v>0</v>
      </c>
    </row>
    <row r="14" spans="1:4" ht="34.5" customHeight="1" x14ac:dyDescent="0.25">
      <c r="A14" s="20"/>
      <c r="B14" s="4" t="s">
        <v>11</v>
      </c>
      <c r="C14" s="31"/>
      <c r="D14" s="26"/>
    </row>
    <row r="15" spans="1:4" ht="22.5" customHeight="1" x14ac:dyDescent="0.25">
      <c r="A15" s="20"/>
      <c r="B15" s="4" t="s">
        <v>12</v>
      </c>
      <c r="C15" s="31"/>
      <c r="D15" s="26"/>
    </row>
    <row r="16" spans="1:4" ht="22.5" customHeight="1" x14ac:dyDescent="0.25">
      <c r="A16" s="20"/>
      <c r="B16" s="4" t="s">
        <v>13</v>
      </c>
      <c r="C16" s="31"/>
      <c r="D16" s="26"/>
    </row>
    <row r="17" spans="1:11" ht="22.5" customHeight="1" x14ac:dyDescent="0.25">
      <c r="A17" s="20"/>
      <c r="B17" s="4" t="s">
        <v>14</v>
      </c>
      <c r="C17" s="31"/>
      <c r="D17" s="26"/>
    </row>
    <row r="18" spans="1:11" ht="22.5" customHeight="1" thickBot="1" x14ac:dyDescent="0.3">
      <c r="A18" s="21"/>
      <c r="B18" s="5" t="s">
        <v>15</v>
      </c>
      <c r="C18" s="32"/>
      <c r="D18" s="27"/>
    </row>
    <row r="19" spans="1:11" ht="19.5" customHeight="1" x14ac:dyDescent="0.25">
      <c r="A19" s="19">
        <v>2</v>
      </c>
      <c r="B19" s="3" t="s">
        <v>16</v>
      </c>
      <c r="C19" s="22"/>
      <c r="D19" s="25" t="b">
        <f>IF(C19="b",1,IF(C19="c",2,IF(C19="a",0)))</f>
        <v>0</v>
      </c>
    </row>
    <row r="20" spans="1:11" ht="30" customHeight="1" x14ac:dyDescent="0.25">
      <c r="A20" s="20"/>
      <c r="B20" s="6" t="s">
        <v>17</v>
      </c>
      <c r="C20" s="23"/>
      <c r="D20" s="26"/>
    </row>
    <row r="21" spans="1:11" ht="22.5" customHeight="1" x14ac:dyDescent="0.25">
      <c r="A21" s="20"/>
      <c r="B21" s="6" t="s">
        <v>18</v>
      </c>
      <c r="C21" s="23"/>
      <c r="D21" s="26"/>
    </row>
    <row r="22" spans="1:11" ht="22.5" customHeight="1" thickBot="1" x14ac:dyDescent="0.3">
      <c r="A22" s="21"/>
      <c r="B22" s="7" t="s">
        <v>19</v>
      </c>
      <c r="C22" s="24"/>
      <c r="D22" s="27"/>
    </row>
    <row r="23" spans="1:11" ht="19.5" customHeight="1" x14ac:dyDescent="0.25">
      <c r="A23" s="19">
        <v>3</v>
      </c>
      <c r="B23" s="3" t="s">
        <v>20</v>
      </c>
      <c r="C23" s="22"/>
      <c r="D23" s="25" t="b">
        <f>IF(C23="b",1,IF(C23="c",2,IF(C23="a",0)))</f>
        <v>0</v>
      </c>
    </row>
    <row r="24" spans="1:11" ht="19.7" customHeight="1" x14ac:dyDescent="0.25">
      <c r="A24" s="20"/>
      <c r="B24" s="6" t="s">
        <v>21</v>
      </c>
      <c r="C24" s="23"/>
      <c r="D24" s="26"/>
      <c r="K24" s="13"/>
    </row>
    <row r="25" spans="1:11" ht="19.7" customHeight="1" x14ac:dyDescent="0.25">
      <c r="A25" s="20"/>
      <c r="B25" s="6" t="s">
        <v>22</v>
      </c>
      <c r="C25" s="23"/>
      <c r="D25" s="26"/>
    </row>
    <row r="26" spans="1:11" ht="19.7" customHeight="1" thickBot="1" x14ac:dyDescent="0.3">
      <c r="A26" s="21"/>
      <c r="B26" s="7" t="s">
        <v>23</v>
      </c>
      <c r="C26" s="24"/>
      <c r="D26" s="27"/>
    </row>
    <row r="27" spans="1:11" ht="21" customHeight="1" x14ac:dyDescent="0.25">
      <c r="A27" s="19">
        <v>4</v>
      </c>
      <c r="B27" s="3" t="s">
        <v>24</v>
      </c>
      <c r="C27" s="22"/>
      <c r="D27" s="25">
        <f>IF(C27="c",2,0)</f>
        <v>0</v>
      </c>
    </row>
    <row r="28" spans="1:11" ht="19.7" customHeight="1" x14ac:dyDescent="0.25">
      <c r="A28" s="20"/>
      <c r="B28" s="6" t="s">
        <v>26</v>
      </c>
      <c r="C28" s="23"/>
      <c r="D28" s="26"/>
    </row>
    <row r="29" spans="1:11" ht="19.7" customHeight="1" x14ac:dyDescent="0.25">
      <c r="A29" s="20"/>
      <c r="B29" s="6" t="s">
        <v>27</v>
      </c>
      <c r="C29" s="23"/>
      <c r="D29" s="26"/>
    </row>
    <row r="30" spans="1:11" ht="19.7" customHeight="1" thickBot="1" x14ac:dyDescent="0.3">
      <c r="A30" s="21"/>
      <c r="B30" s="7" t="s">
        <v>29</v>
      </c>
      <c r="C30" s="24"/>
      <c r="D30" s="27"/>
    </row>
    <row r="31" spans="1:11" ht="33" customHeight="1" x14ac:dyDescent="0.25">
      <c r="A31" s="19">
        <v>5</v>
      </c>
      <c r="B31" s="3" t="s">
        <v>30</v>
      </c>
      <c r="C31" s="22"/>
      <c r="D31" s="25">
        <f>IF(C31="a",1,0)</f>
        <v>0</v>
      </c>
    </row>
    <row r="32" spans="1:11" ht="15" customHeight="1" x14ac:dyDescent="0.25">
      <c r="A32" s="20"/>
      <c r="B32" s="6" t="s">
        <v>26</v>
      </c>
      <c r="C32" s="23"/>
      <c r="D32" s="26"/>
    </row>
    <row r="33" spans="1:4" ht="15" customHeight="1" thickBot="1" x14ac:dyDescent="0.3">
      <c r="A33" s="21"/>
      <c r="B33" s="7" t="s">
        <v>32</v>
      </c>
      <c r="C33" s="24"/>
      <c r="D33" s="27"/>
    </row>
    <row r="34" spans="1:4" ht="45.75" customHeight="1" x14ac:dyDescent="0.25">
      <c r="A34" s="19">
        <v>6</v>
      </c>
      <c r="B34" s="3" t="s">
        <v>33</v>
      </c>
      <c r="C34" s="22"/>
      <c r="D34" s="25" t="b">
        <f>IF(C34="b",1,IF(C34="c",2,IF(C34="a",0)))</f>
        <v>0</v>
      </c>
    </row>
    <row r="35" spans="1:4" ht="19.7" customHeight="1" x14ac:dyDescent="0.25">
      <c r="A35" s="20"/>
      <c r="B35" s="6" t="s">
        <v>35</v>
      </c>
      <c r="C35" s="23"/>
      <c r="D35" s="26"/>
    </row>
    <row r="36" spans="1:4" ht="19.7" customHeight="1" x14ac:dyDescent="0.25">
      <c r="A36" s="20"/>
      <c r="B36" s="6" t="s">
        <v>36</v>
      </c>
      <c r="C36" s="23"/>
      <c r="D36" s="26"/>
    </row>
    <row r="37" spans="1:4" ht="19.7" customHeight="1" thickBot="1" x14ac:dyDescent="0.3">
      <c r="A37" s="21"/>
      <c r="B37" s="7" t="s">
        <v>29</v>
      </c>
      <c r="C37" s="24"/>
      <c r="D37" s="27"/>
    </row>
    <row r="38" spans="1:4" ht="33.75" customHeight="1" x14ac:dyDescent="0.25">
      <c r="A38" s="19">
        <v>7</v>
      </c>
      <c r="B38" s="3" t="s">
        <v>37</v>
      </c>
      <c r="C38" s="22"/>
      <c r="D38" s="25">
        <f>IF(C38="a",1,0)</f>
        <v>0</v>
      </c>
    </row>
    <row r="39" spans="1:4" ht="19.7" customHeight="1" x14ac:dyDescent="0.25">
      <c r="A39" s="20"/>
      <c r="B39" s="6" t="s">
        <v>35</v>
      </c>
      <c r="C39" s="23"/>
      <c r="D39" s="26"/>
    </row>
    <row r="40" spans="1:4" ht="19.7" customHeight="1" thickBot="1" x14ac:dyDescent="0.3">
      <c r="A40" s="21"/>
      <c r="B40" s="7" t="s">
        <v>32</v>
      </c>
      <c r="C40" s="24"/>
      <c r="D40" s="27"/>
    </row>
    <row r="41" spans="1:4" x14ac:dyDescent="0.25">
      <c r="B41" s="15"/>
      <c r="D41">
        <f>SUM(D13:D40)</f>
        <v>0</v>
      </c>
    </row>
    <row r="42" spans="1:4" ht="15.75" x14ac:dyDescent="0.25">
      <c r="B42" s="10" t="s">
        <v>38</v>
      </c>
    </row>
    <row r="43" spans="1:4" ht="15.75" thickBot="1" x14ac:dyDescent="0.3"/>
    <row r="44" spans="1:4" ht="86.25" thickBot="1" x14ac:dyDescent="0.3">
      <c r="A44" s="8" t="s">
        <v>0</v>
      </c>
      <c r="B44" s="2" t="s">
        <v>39</v>
      </c>
      <c r="C44" s="2" t="s">
        <v>40</v>
      </c>
      <c r="D44" s="2" t="s">
        <v>1</v>
      </c>
    </row>
    <row r="45" spans="1:4" x14ac:dyDescent="0.25">
      <c r="A45" s="19">
        <v>1</v>
      </c>
      <c r="B45" s="3" t="s">
        <v>41</v>
      </c>
      <c r="C45" s="22"/>
      <c r="D45" s="25" t="b">
        <f>IF(C45="b",1,IF(C45="c",2,IF(C45="a",0)))</f>
        <v>0</v>
      </c>
    </row>
    <row r="46" spans="1:4" ht="19.7" customHeight="1" x14ac:dyDescent="0.25">
      <c r="A46" s="20"/>
      <c r="B46" s="6" t="s">
        <v>35</v>
      </c>
      <c r="C46" s="23"/>
      <c r="D46" s="26"/>
    </row>
    <row r="47" spans="1:4" ht="19.7" customHeight="1" x14ac:dyDescent="0.25">
      <c r="A47" s="20"/>
      <c r="B47" s="6" t="s">
        <v>42</v>
      </c>
      <c r="C47" s="23"/>
      <c r="D47" s="26"/>
    </row>
    <row r="48" spans="1:4" ht="19.7" customHeight="1" thickBot="1" x14ac:dyDescent="0.3">
      <c r="A48" s="21"/>
      <c r="B48" s="7" t="s">
        <v>43</v>
      </c>
      <c r="C48" s="24"/>
      <c r="D48" s="27"/>
    </row>
    <row r="49" spans="1:4" ht="20.25" customHeight="1" x14ac:dyDescent="0.25">
      <c r="A49" s="19">
        <v>2</v>
      </c>
      <c r="B49" s="3" t="s">
        <v>44</v>
      </c>
      <c r="C49" s="22"/>
      <c r="D49" s="25">
        <f>IF(C49="b",2,0)</f>
        <v>0</v>
      </c>
    </row>
    <row r="50" spans="1:4" ht="19.7" customHeight="1" x14ac:dyDescent="0.25">
      <c r="A50" s="20"/>
      <c r="B50" s="6" t="s">
        <v>34</v>
      </c>
      <c r="C50" s="23"/>
      <c r="D50" s="26"/>
    </row>
    <row r="51" spans="1:4" ht="19.7" customHeight="1" thickBot="1" x14ac:dyDescent="0.3">
      <c r="A51" s="21"/>
      <c r="B51" s="7" t="s">
        <v>31</v>
      </c>
      <c r="C51" s="24"/>
      <c r="D51" s="27"/>
    </row>
    <row r="52" spans="1:4" x14ac:dyDescent="0.25">
      <c r="A52" s="19">
        <v>3</v>
      </c>
      <c r="B52" s="3" t="s">
        <v>45</v>
      </c>
      <c r="C52" s="22"/>
      <c r="D52" s="25" t="b">
        <f>IF(C52="b",1,IF(C52="c",2,IF(C52="a",0)))</f>
        <v>0</v>
      </c>
    </row>
    <row r="53" spans="1:4" ht="19.7" customHeight="1" x14ac:dyDescent="0.25">
      <c r="A53" s="20"/>
      <c r="B53" s="6" t="s">
        <v>34</v>
      </c>
      <c r="C53" s="23"/>
      <c r="D53" s="26"/>
    </row>
    <row r="54" spans="1:4" ht="19.7" customHeight="1" x14ac:dyDescent="0.25">
      <c r="A54" s="20"/>
      <c r="B54" s="6" t="s">
        <v>46</v>
      </c>
      <c r="C54" s="23"/>
      <c r="D54" s="26"/>
    </row>
    <row r="55" spans="1:4" ht="19.7" customHeight="1" thickBot="1" x14ac:dyDescent="0.3">
      <c r="A55" s="21"/>
      <c r="B55" s="7" t="s">
        <v>28</v>
      </c>
      <c r="C55" s="24"/>
      <c r="D55" s="27"/>
    </row>
    <row r="56" spans="1:4" ht="28.5" x14ac:dyDescent="0.25">
      <c r="A56" s="19">
        <v>4</v>
      </c>
      <c r="B56" s="3" t="s">
        <v>47</v>
      </c>
      <c r="C56" s="22"/>
      <c r="D56" s="25" t="b">
        <f>IF(C56="b",1,IF(C56="c",2,IF(C56="a",0)))</f>
        <v>0</v>
      </c>
    </row>
    <row r="57" spans="1:4" ht="19.7" customHeight="1" x14ac:dyDescent="0.25">
      <c r="A57" s="20"/>
      <c r="B57" s="6" t="s">
        <v>34</v>
      </c>
      <c r="C57" s="23"/>
      <c r="D57" s="26"/>
    </row>
    <row r="58" spans="1:4" ht="19.7" customHeight="1" x14ac:dyDescent="0.25">
      <c r="A58" s="20"/>
      <c r="B58" s="6" t="s">
        <v>50</v>
      </c>
      <c r="C58" s="23"/>
      <c r="D58" s="26"/>
    </row>
    <row r="59" spans="1:4" ht="19.7" customHeight="1" thickBot="1" x14ac:dyDescent="0.3">
      <c r="A59" s="21"/>
      <c r="B59" s="7" t="s">
        <v>49</v>
      </c>
      <c r="C59" s="24"/>
      <c r="D59" s="27"/>
    </row>
    <row r="60" spans="1:4" ht="28.5" x14ac:dyDescent="0.25">
      <c r="A60" s="19">
        <v>5</v>
      </c>
      <c r="B60" s="3" t="s">
        <v>51</v>
      </c>
      <c r="C60" s="22"/>
      <c r="D60" s="25" t="b">
        <f>IF(C60="b",1,IF(C60="c",2,IF(C60="a",0,IF(C60="d",3))))</f>
        <v>0</v>
      </c>
    </row>
    <row r="61" spans="1:4" ht="19.7" customHeight="1" x14ac:dyDescent="0.25">
      <c r="A61" s="20"/>
      <c r="B61" s="6" t="s">
        <v>58</v>
      </c>
      <c r="C61" s="23"/>
      <c r="D61" s="26"/>
    </row>
    <row r="62" spans="1:4" ht="19.7" customHeight="1" x14ac:dyDescent="0.25">
      <c r="A62" s="20"/>
      <c r="B62" s="6" t="s">
        <v>52</v>
      </c>
      <c r="C62" s="23"/>
      <c r="D62" s="26"/>
    </row>
    <row r="63" spans="1:4" ht="19.7" customHeight="1" x14ac:dyDescent="0.25">
      <c r="A63" s="20"/>
      <c r="B63" s="6" t="s">
        <v>53</v>
      </c>
      <c r="C63" s="23"/>
      <c r="D63" s="26"/>
    </row>
    <row r="64" spans="1:4" ht="19.7" customHeight="1" thickBot="1" x14ac:dyDescent="0.3">
      <c r="A64" s="21"/>
      <c r="B64" s="7" t="s">
        <v>54</v>
      </c>
      <c r="C64" s="24"/>
      <c r="D64" s="27"/>
    </row>
    <row r="65" spans="1:4" ht="21" customHeight="1" x14ac:dyDescent="0.25">
      <c r="A65" s="19">
        <v>6</v>
      </c>
      <c r="B65" s="3" t="s">
        <v>55</v>
      </c>
      <c r="C65" s="22"/>
      <c r="D65" s="25" t="b">
        <f>IF(C65="b",1,IF(C65="c",2,IF(C65="a",0,IF(C65="d",3))))</f>
        <v>0</v>
      </c>
    </row>
    <row r="66" spans="1:4" ht="19.7" customHeight="1" x14ac:dyDescent="0.25">
      <c r="A66" s="20"/>
      <c r="B66" s="6" t="s">
        <v>57</v>
      </c>
      <c r="C66" s="23"/>
      <c r="D66" s="26"/>
    </row>
    <row r="67" spans="1:4" ht="19.7" customHeight="1" x14ac:dyDescent="0.25">
      <c r="A67" s="20"/>
      <c r="B67" s="6" t="s">
        <v>52</v>
      </c>
      <c r="C67" s="23"/>
      <c r="D67" s="26"/>
    </row>
    <row r="68" spans="1:4" ht="19.7" customHeight="1" x14ac:dyDescent="0.25">
      <c r="A68" s="20"/>
      <c r="B68" s="6" t="s">
        <v>53</v>
      </c>
      <c r="C68" s="23"/>
      <c r="D68" s="26"/>
    </row>
    <row r="69" spans="1:4" ht="19.7" customHeight="1" thickBot="1" x14ac:dyDescent="0.3">
      <c r="A69" s="21"/>
      <c r="B69" s="7" t="s">
        <v>56</v>
      </c>
      <c r="C69" s="24"/>
      <c r="D69" s="27"/>
    </row>
    <row r="70" spans="1:4" x14ac:dyDescent="0.25">
      <c r="A70" s="19">
        <v>7</v>
      </c>
      <c r="B70" s="3" t="s">
        <v>60</v>
      </c>
      <c r="C70" s="22"/>
      <c r="D70" s="25">
        <f>IF(C70="b",1,0)</f>
        <v>0</v>
      </c>
    </row>
    <row r="71" spans="1:4" x14ac:dyDescent="0.25">
      <c r="A71" s="20"/>
      <c r="B71" s="6" t="s">
        <v>25</v>
      </c>
      <c r="C71" s="23"/>
      <c r="D71" s="26"/>
    </row>
    <row r="72" spans="1:4" ht="15.75" thickBot="1" x14ac:dyDescent="0.3">
      <c r="A72" s="21"/>
      <c r="B72" s="7" t="s">
        <v>59</v>
      </c>
      <c r="C72" s="24"/>
      <c r="D72" s="27"/>
    </row>
    <row r="73" spans="1:4" ht="33" customHeight="1" x14ac:dyDescent="0.25">
      <c r="A73" s="19">
        <v>8</v>
      </c>
      <c r="B73" s="3" t="s">
        <v>61</v>
      </c>
      <c r="C73" s="22"/>
      <c r="D73" s="25">
        <f>IF(C73="a",2,0)</f>
        <v>0</v>
      </c>
    </row>
    <row r="74" spans="1:4" ht="19.7" customHeight="1" x14ac:dyDescent="0.25">
      <c r="A74" s="20"/>
      <c r="B74" s="6" t="s">
        <v>35</v>
      </c>
      <c r="C74" s="23"/>
      <c r="D74" s="26"/>
    </row>
    <row r="75" spans="1:4" ht="19.7" customHeight="1" thickBot="1" x14ac:dyDescent="0.3">
      <c r="A75" s="21"/>
      <c r="B75" s="7" t="s">
        <v>32</v>
      </c>
      <c r="C75" s="24"/>
      <c r="D75" s="27"/>
    </row>
    <row r="76" spans="1:4" ht="48.75" customHeight="1" x14ac:dyDescent="0.25">
      <c r="A76" s="19">
        <v>9</v>
      </c>
      <c r="B76" s="3" t="s">
        <v>62</v>
      </c>
      <c r="C76" s="22"/>
      <c r="D76" s="25" t="b">
        <f>IF(C76="b",1,IF(C76="c",2,IF(C76="a",0,IF(C76="d",0))))</f>
        <v>0</v>
      </c>
    </row>
    <row r="77" spans="1:4" ht="19.7" customHeight="1" x14ac:dyDescent="0.25">
      <c r="A77" s="20"/>
      <c r="B77" s="6" t="s">
        <v>35</v>
      </c>
      <c r="C77" s="23"/>
      <c r="D77" s="26"/>
    </row>
    <row r="78" spans="1:4" ht="19.7" customHeight="1" x14ac:dyDescent="0.25">
      <c r="A78" s="20"/>
      <c r="B78" s="6" t="s">
        <v>48</v>
      </c>
      <c r="C78" s="23"/>
      <c r="D78" s="26"/>
    </row>
    <row r="79" spans="1:4" ht="19.7" customHeight="1" x14ac:dyDescent="0.25">
      <c r="A79" s="20"/>
      <c r="B79" s="6" t="s">
        <v>66</v>
      </c>
      <c r="C79" s="23"/>
      <c r="D79" s="26"/>
    </row>
    <row r="80" spans="1:4" ht="19.7" customHeight="1" thickBot="1" x14ac:dyDescent="0.3">
      <c r="A80" s="21"/>
      <c r="B80" s="7" t="s">
        <v>67</v>
      </c>
      <c r="C80" s="24"/>
      <c r="D80" s="27"/>
    </row>
    <row r="81" spans="1:4" x14ac:dyDescent="0.25">
      <c r="A81" s="19">
        <v>10</v>
      </c>
      <c r="B81" s="3" t="s">
        <v>63</v>
      </c>
      <c r="C81" s="22"/>
      <c r="D81" s="25" t="b">
        <f>IF(C81="b",1,IF(C81="c",0,IF(C81="a",0)))</f>
        <v>0</v>
      </c>
    </row>
    <row r="82" spans="1:4" ht="19.7" customHeight="1" x14ac:dyDescent="0.25">
      <c r="A82" s="20"/>
      <c r="B82" s="6" t="s">
        <v>35</v>
      </c>
      <c r="C82" s="23"/>
      <c r="D82" s="26"/>
    </row>
    <row r="83" spans="1:4" ht="19.7" customHeight="1" x14ac:dyDescent="0.25">
      <c r="A83" s="20"/>
      <c r="B83" s="6" t="s">
        <v>68</v>
      </c>
      <c r="C83" s="23"/>
      <c r="D83" s="26"/>
    </row>
    <row r="84" spans="1:4" ht="19.7" customHeight="1" thickBot="1" x14ac:dyDescent="0.3">
      <c r="A84" s="21"/>
      <c r="B84" s="7" t="s">
        <v>69</v>
      </c>
      <c r="C84" s="24"/>
      <c r="D84" s="27"/>
    </row>
    <row r="85" spans="1:4" ht="28.5" x14ac:dyDescent="0.25">
      <c r="A85" s="19">
        <v>11</v>
      </c>
      <c r="B85" s="3" t="s">
        <v>64</v>
      </c>
      <c r="C85" s="22"/>
      <c r="D85" s="25" t="b">
        <f>IF(C85="b",1,IF(C85="c",2,IF(C85="a",0)))</f>
        <v>0</v>
      </c>
    </row>
    <row r="86" spans="1:4" ht="19.7" customHeight="1" x14ac:dyDescent="0.25">
      <c r="A86" s="20"/>
      <c r="B86" s="6" t="s">
        <v>35</v>
      </c>
      <c r="C86" s="23"/>
      <c r="D86" s="26"/>
    </row>
    <row r="87" spans="1:4" ht="19.7" customHeight="1" x14ac:dyDescent="0.25">
      <c r="A87" s="20"/>
      <c r="B87" s="6" t="s">
        <v>70</v>
      </c>
      <c r="C87" s="23"/>
      <c r="D87" s="26"/>
    </row>
    <row r="88" spans="1:4" ht="19.7" customHeight="1" thickBot="1" x14ac:dyDescent="0.3">
      <c r="A88" s="21"/>
      <c r="B88" s="7" t="s">
        <v>43</v>
      </c>
      <c r="C88" s="24"/>
      <c r="D88" s="27"/>
    </row>
    <row r="89" spans="1:4" ht="21.75" customHeight="1" x14ac:dyDescent="0.25">
      <c r="A89" s="19">
        <v>12</v>
      </c>
      <c r="B89" s="3" t="s">
        <v>65</v>
      </c>
      <c r="C89" s="22"/>
      <c r="D89" s="25" t="b">
        <f>IF(C89="b",1,IF(C89="c",2,IF(C89="a",0,IF(C89="d",0))))</f>
        <v>0</v>
      </c>
    </row>
    <row r="90" spans="1:4" ht="19.7" customHeight="1" x14ac:dyDescent="0.25">
      <c r="A90" s="20"/>
      <c r="B90" s="6" t="s">
        <v>35</v>
      </c>
      <c r="C90" s="23"/>
      <c r="D90" s="26"/>
    </row>
    <row r="91" spans="1:4" ht="19.7" customHeight="1" x14ac:dyDescent="0.25">
      <c r="A91" s="20"/>
      <c r="B91" s="6" t="s">
        <v>48</v>
      </c>
      <c r="C91" s="23"/>
      <c r="D91" s="26"/>
    </row>
    <row r="92" spans="1:4" ht="19.7" customHeight="1" x14ac:dyDescent="0.25">
      <c r="A92" s="20"/>
      <c r="B92" s="6" t="s">
        <v>43</v>
      </c>
      <c r="C92" s="23"/>
      <c r="D92" s="26"/>
    </row>
    <row r="93" spans="1:4" ht="19.7" customHeight="1" thickBot="1" x14ac:dyDescent="0.3">
      <c r="A93" s="21"/>
      <c r="B93" s="7" t="s">
        <v>71</v>
      </c>
      <c r="C93" s="24"/>
      <c r="D93" s="27"/>
    </row>
    <row r="94" spans="1:4" x14ac:dyDescent="0.25">
      <c r="D94">
        <f>SUM(D45:D89)</f>
        <v>0</v>
      </c>
    </row>
    <row r="95" spans="1:4" ht="15.75" x14ac:dyDescent="0.25">
      <c r="B95" s="10" t="s">
        <v>72</v>
      </c>
    </row>
    <row r="96" spans="1:4" ht="15.75" thickBot="1" x14ac:dyDescent="0.3"/>
    <row r="97" spans="1:4" ht="86.25" thickBot="1" x14ac:dyDescent="0.3">
      <c r="A97" s="8" t="s">
        <v>0</v>
      </c>
      <c r="B97" s="2" t="s">
        <v>39</v>
      </c>
      <c r="C97" s="2" t="s">
        <v>40</v>
      </c>
      <c r="D97" s="2" t="s">
        <v>1</v>
      </c>
    </row>
    <row r="98" spans="1:4" ht="28.5" x14ac:dyDescent="0.25">
      <c r="A98" s="19">
        <v>1</v>
      </c>
      <c r="B98" s="16" t="s">
        <v>73</v>
      </c>
      <c r="C98" s="22"/>
      <c r="D98" s="25" t="b">
        <f>IF(C98="b",1,IF(C98="c",2,IF(C98="a",0)))</f>
        <v>0</v>
      </c>
    </row>
    <row r="99" spans="1:4" ht="19.7" customHeight="1" x14ac:dyDescent="0.25">
      <c r="A99" s="20"/>
      <c r="B99" s="6" t="s">
        <v>74</v>
      </c>
      <c r="C99" s="23"/>
      <c r="D99" s="26"/>
    </row>
    <row r="100" spans="1:4" ht="19.7" customHeight="1" x14ac:dyDescent="0.25">
      <c r="A100" s="20"/>
      <c r="B100" s="6" t="s">
        <v>80</v>
      </c>
      <c r="C100" s="23"/>
      <c r="D100" s="26"/>
    </row>
    <row r="101" spans="1:4" ht="19.7" customHeight="1" thickBot="1" x14ac:dyDescent="0.3">
      <c r="A101" s="21"/>
      <c r="B101" s="7" t="s">
        <v>81</v>
      </c>
      <c r="C101" s="24"/>
      <c r="D101" s="27"/>
    </row>
    <row r="102" spans="1:4" ht="39.75" customHeight="1" x14ac:dyDescent="0.25">
      <c r="A102" s="19">
        <v>2</v>
      </c>
      <c r="B102" s="3" t="s">
        <v>75</v>
      </c>
      <c r="C102" s="22"/>
      <c r="D102" s="25" t="b">
        <f>IF(C102="b",1,IF(C102="c",2,IF(C102="a",0)))</f>
        <v>0</v>
      </c>
    </row>
    <row r="103" spans="1:4" ht="19.7" customHeight="1" x14ac:dyDescent="0.25">
      <c r="A103" s="20"/>
      <c r="B103" s="6" t="s">
        <v>26</v>
      </c>
      <c r="C103" s="23"/>
      <c r="D103" s="26"/>
    </row>
    <row r="104" spans="1:4" ht="19.7" customHeight="1" x14ac:dyDescent="0.25">
      <c r="A104" s="20"/>
      <c r="B104" s="6" t="s">
        <v>36</v>
      </c>
      <c r="C104" s="23"/>
      <c r="D104" s="26"/>
    </row>
    <row r="105" spans="1:4" ht="19.7" customHeight="1" thickBot="1" x14ac:dyDescent="0.3">
      <c r="A105" s="21"/>
      <c r="B105" s="7" t="s">
        <v>29</v>
      </c>
      <c r="C105" s="24"/>
      <c r="D105" s="27"/>
    </row>
    <row r="106" spans="1:4" ht="35.25" customHeight="1" x14ac:dyDescent="0.25">
      <c r="A106" s="19">
        <v>3</v>
      </c>
      <c r="B106" s="3" t="s">
        <v>76</v>
      </c>
      <c r="C106" s="22"/>
      <c r="D106" s="25" t="b">
        <f>IF(C106="b",1,IF(C106="c",2,IF(C106="a",0,IF(C106="d",0))))</f>
        <v>0</v>
      </c>
    </row>
    <row r="107" spans="1:4" ht="19.7" customHeight="1" x14ac:dyDescent="0.25">
      <c r="A107" s="20"/>
      <c r="B107" s="6" t="s">
        <v>26</v>
      </c>
      <c r="C107" s="23"/>
      <c r="D107" s="26"/>
    </row>
    <row r="108" spans="1:4" ht="19.7" customHeight="1" x14ac:dyDescent="0.25">
      <c r="A108" s="20"/>
      <c r="B108" s="6" t="s">
        <v>36</v>
      </c>
      <c r="C108" s="23"/>
      <c r="D108" s="26"/>
    </row>
    <row r="109" spans="1:4" ht="19.7" customHeight="1" x14ac:dyDescent="0.25">
      <c r="A109" s="20"/>
      <c r="B109" s="6" t="s">
        <v>77</v>
      </c>
      <c r="C109" s="23"/>
      <c r="D109" s="26"/>
    </row>
    <row r="110" spans="1:4" ht="19.7" customHeight="1" thickBot="1" x14ac:dyDescent="0.3">
      <c r="A110" s="21"/>
      <c r="B110" s="7" t="s">
        <v>78</v>
      </c>
      <c r="C110" s="24"/>
      <c r="D110" s="27"/>
    </row>
    <row r="111" spans="1:4" x14ac:dyDescent="0.25">
      <c r="A111" s="19">
        <v>4</v>
      </c>
      <c r="B111" s="9" t="s">
        <v>79</v>
      </c>
      <c r="C111" s="22"/>
      <c r="D111" s="25" t="b">
        <f>IF(C111="b",1,IF(C111="c",2,IF(C111="a",0,IF(C111="d",0))))</f>
        <v>0</v>
      </c>
    </row>
    <row r="112" spans="1:4" ht="19.7" customHeight="1" x14ac:dyDescent="0.25">
      <c r="A112" s="20"/>
      <c r="B112" s="6" t="s">
        <v>26</v>
      </c>
      <c r="C112" s="23"/>
      <c r="D112" s="26"/>
    </row>
    <row r="113" spans="1:4" ht="19.7" customHeight="1" x14ac:dyDescent="0.25">
      <c r="A113" s="20"/>
      <c r="B113" s="6" t="s">
        <v>36</v>
      </c>
      <c r="C113" s="23"/>
      <c r="D113" s="26"/>
    </row>
    <row r="114" spans="1:4" ht="19.7" customHeight="1" x14ac:dyDescent="0.25">
      <c r="A114" s="20"/>
      <c r="B114" s="6" t="s">
        <v>29</v>
      </c>
      <c r="C114" s="23"/>
      <c r="D114" s="26"/>
    </row>
    <row r="115" spans="1:4" ht="19.7" customHeight="1" thickBot="1" x14ac:dyDescent="0.3">
      <c r="A115" s="21"/>
      <c r="B115" s="7" t="s">
        <v>82</v>
      </c>
      <c r="C115" s="24"/>
      <c r="D115" s="27"/>
    </row>
    <row r="116" spans="1:4" ht="36" customHeight="1" x14ac:dyDescent="0.25">
      <c r="A116" s="19">
        <v>5</v>
      </c>
      <c r="B116" s="3" t="s">
        <v>83</v>
      </c>
      <c r="C116" s="22"/>
      <c r="D116" s="25" t="b">
        <f>IF(C116="b",1,IF(C116="c",2,IF(C116="a",0)))</f>
        <v>0</v>
      </c>
    </row>
    <row r="117" spans="1:4" ht="19.7" customHeight="1" x14ac:dyDescent="0.25">
      <c r="A117" s="20"/>
      <c r="B117" s="6" t="s">
        <v>26</v>
      </c>
      <c r="C117" s="23"/>
      <c r="D117" s="26"/>
    </row>
    <row r="118" spans="1:4" ht="19.7" customHeight="1" x14ac:dyDescent="0.25">
      <c r="A118" s="20"/>
      <c r="B118" s="6" t="s">
        <v>36</v>
      </c>
      <c r="C118" s="23"/>
      <c r="D118" s="26"/>
    </row>
    <row r="119" spans="1:4" ht="19.7" customHeight="1" thickBot="1" x14ac:dyDescent="0.3">
      <c r="A119" s="21"/>
      <c r="B119" s="7" t="s">
        <v>29</v>
      </c>
      <c r="C119" s="24"/>
      <c r="D119" s="27"/>
    </row>
    <row r="120" spans="1:4" ht="21.75" customHeight="1" x14ac:dyDescent="0.25">
      <c r="A120" s="19">
        <v>6</v>
      </c>
      <c r="B120" s="3" t="s">
        <v>84</v>
      </c>
      <c r="C120" s="22"/>
      <c r="D120" s="25" t="b">
        <f>IF(C120="b",1,IF(C120="c",2,IF(C120="a",0)))</f>
        <v>0</v>
      </c>
    </row>
    <row r="121" spans="1:4" ht="19.7" customHeight="1" x14ac:dyDescent="0.25">
      <c r="A121" s="20"/>
      <c r="B121" s="6" t="s">
        <v>26</v>
      </c>
      <c r="C121" s="23"/>
      <c r="D121" s="26"/>
    </row>
    <row r="122" spans="1:4" ht="19.7" customHeight="1" x14ac:dyDescent="0.25">
      <c r="A122" s="20"/>
      <c r="B122" s="6" t="s">
        <v>36</v>
      </c>
      <c r="C122" s="23"/>
      <c r="D122" s="26"/>
    </row>
    <row r="123" spans="1:4" ht="19.7" customHeight="1" thickBot="1" x14ac:dyDescent="0.3">
      <c r="A123" s="21"/>
      <c r="B123" s="7" t="s">
        <v>43</v>
      </c>
      <c r="C123" s="24"/>
      <c r="D123" s="27"/>
    </row>
    <row r="124" spans="1:4" ht="38.25" customHeight="1" x14ac:dyDescent="0.25">
      <c r="A124" s="19">
        <v>7</v>
      </c>
      <c r="B124" s="3" t="s">
        <v>85</v>
      </c>
      <c r="C124" s="22"/>
      <c r="D124" s="25" t="b">
        <f>IF(C124="b",1,IF(C124="c",2,IF(C124="a",0,IF(C124="d",0))))</f>
        <v>0</v>
      </c>
    </row>
    <row r="125" spans="1:4" ht="19.7" customHeight="1" x14ac:dyDescent="0.25">
      <c r="A125" s="20"/>
      <c r="B125" s="6" t="s">
        <v>26</v>
      </c>
      <c r="C125" s="23"/>
      <c r="D125" s="26"/>
    </row>
    <row r="126" spans="1:4" ht="19.7" customHeight="1" x14ac:dyDescent="0.25">
      <c r="A126" s="20"/>
      <c r="B126" s="6" t="s">
        <v>36</v>
      </c>
      <c r="C126" s="23"/>
      <c r="D126" s="26"/>
    </row>
    <row r="127" spans="1:4" ht="19.7" customHeight="1" x14ac:dyDescent="0.25">
      <c r="A127" s="20"/>
      <c r="B127" s="6" t="s">
        <v>77</v>
      </c>
      <c r="C127" s="23"/>
      <c r="D127" s="26"/>
    </row>
    <row r="128" spans="1:4" ht="19.7" customHeight="1" thickBot="1" x14ac:dyDescent="0.3">
      <c r="A128" s="21"/>
      <c r="B128" s="7" t="s">
        <v>86</v>
      </c>
      <c r="C128" s="24"/>
      <c r="D128" s="27"/>
    </row>
    <row r="129" spans="1:4" ht="21.75" customHeight="1" x14ac:dyDescent="0.25">
      <c r="A129" s="19">
        <v>8</v>
      </c>
      <c r="B129" s="3" t="s">
        <v>87</v>
      </c>
      <c r="C129" s="22"/>
      <c r="D129" s="25" t="b">
        <f>IF(C129="b",1,IF(C129="c",2,IF(C129="a",0)))</f>
        <v>0</v>
      </c>
    </row>
    <row r="130" spans="1:4" ht="19.7" customHeight="1" x14ac:dyDescent="0.25">
      <c r="A130" s="20"/>
      <c r="B130" s="6" t="s">
        <v>26</v>
      </c>
      <c r="C130" s="23"/>
      <c r="D130" s="26"/>
    </row>
    <row r="131" spans="1:4" ht="19.7" customHeight="1" x14ac:dyDescent="0.25">
      <c r="A131" s="20"/>
      <c r="B131" s="6" t="s">
        <v>36</v>
      </c>
      <c r="C131" s="23"/>
      <c r="D131" s="26"/>
    </row>
    <row r="132" spans="1:4" ht="19.7" customHeight="1" thickBot="1" x14ac:dyDescent="0.3">
      <c r="A132" s="21"/>
      <c r="B132" s="7" t="s">
        <v>88</v>
      </c>
      <c r="C132" s="24"/>
      <c r="D132" s="27"/>
    </row>
    <row r="133" spans="1:4" ht="15" customHeight="1" x14ac:dyDescent="0.25">
      <c r="A133" s="28"/>
      <c r="B133" s="28"/>
      <c r="C133" s="28"/>
      <c r="D133" s="14">
        <f>SUM(D98:D129)</f>
        <v>0</v>
      </c>
    </row>
    <row r="134" spans="1:4" x14ac:dyDescent="0.25">
      <c r="A134" s="29"/>
      <c r="B134" s="29"/>
      <c r="C134" s="29"/>
      <c r="D134" s="14">
        <f>D133+D94+D41</f>
        <v>0</v>
      </c>
    </row>
    <row r="135" spans="1:4" ht="64.5" customHeight="1" x14ac:dyDescent="0.25">
      <c r="B135" s="10" t="s">
        <v>92</v>
      </c>
      <c r="D135" s="14"/>
    </row>
    <row r="136" spans="1:4" ht="15.75" thickBot="1" x14ac:dyDescent="0.3">
      <c r="D136" s="14"/>
    </row>
    <row r="137" spans="1:4" ht="86.25" thickBot="1" x14ac:dyDescent="0.3">
      <c r="A137" s="1" t="s">
        <v>0</v>
      </c>
      <c r="B137" s="2" t="s">
        <v>8</v>
      </c>
      <c r="C137" s="2" t="s">
        <v>40</v>
      </c>
      <c r="D137" s="33" t="s">
        <v>1</v>
      </c>
    </row>
    <row r="138" spans="1:4" x14ac:dyDescent="0.25">
      <c r="A138" s="19">
        <v>1</v>
      </c>
      <c r="B138" s="3" t="s">
        <v>93</v>
      </c>
      <c r="C138" s="30"/>
      <c r="D138" s="34">
        <v>0</v>
      </c>
    </row>
    <row r="139" spans="1:4" x14ac:dyDescent="0.25">
      <c r="A139" s="20"/>
      <c r="B139" s="4" t="s">
        <v>94</v>
      </c>
      <c r="C139" s="31"/>
      <c r="D139" s="35"/>
    </row>
    <row r="140" spans="1:4" x14ac:dyDescent="0.25">
      <c r="A140" s="20"/>
      <c r="B140" s="4" t="s">
        <v>95</v>
      </c>
      <c r="C140" s="31"/>
      <c r="D140" s="35"/>
    </row>
    <row r="141" spans="1:4" x14ac:dyDescent="0.25">
      <c r="A141" s="20"/>
      <c r="B141" s="4" t="s">
        <v>96</v>
      </c>
      <c r="C141" s="31"/>
      <c r="D141" s="35"/>
    </row>
    <row r="142" spans="1:4" ht="15.75" thickBot="1" x14ac:dyDescent="0.3">
      <c r="A142" s="20"/>
      <c r="B142" s="36" t="s">
        <v>97</v>
      </c>
      <c r="C142" s="31"/>
      <c r="D142" s="35"/>
    </row>
    <row r="143" spans="1:4" x14ac:dyDescent="0.25">
      <c r="A143" s="19">
        <v>2</v>
      </c>
      <c r="B143" s="3" t="s">
        <v>98</v>
      </c>
      <c r="C143" s="22"/>
      <c r="D143" s="34" t="b">
        <f>IF(C143="b",1,IF(C143="c",2,IF(C143="a",0)))</f>
        <v>0</v>
      </c>
    </row>
    <row r="144" spans="1:4" ht="30" x14ac:dyDescent="0.25">
      <c r="A144" s="20"/>
      <c r="B144" s="6" t="s">
        <v>99</v>
      </c>
      <c r="C144" s="23"/>
      <c r="D144" s="35"/>
    </row>
    <row r="145" spans="1:4" x14ac:dyDescent="0.25">
      <c r="A145" s="20"/>
      <c r="B145" s="6" t="s">
        <v>100</v>
      </c>
      <c r="C145" s="23"/>
      <c r="D145" s="35"/>
    </row>
    <row r="146" spans="1:4" ht="15.75" thickBot="1" x14ac:dyDescent="0.3">
      <c r="A146" s="21"/>
      <c r="B146" s="7" t="s">
        <v>101</v>
      </c>
      <c r="C146" s="24"/>
      <c r="D146" s="37"/>
    </row>
    <row r="147" spans="1:4" x14ac:dyDescent="0.25">
      <c r="A147" s="19">
        <v>3</v>
      </c>
      <c r="B147" s="3" t="s">
        <v>102</v>
      </c>
      <c r="C147" s="22"/>
      <c r="D147" s="34" t="b">
        <f>IF(C147="b",1,IF(C147="c",2,IF(C147="a",0)))</f>
        <v>0</v>
      </c>
    </row>
    <row r="148" spans="1:4" x14ac:dyDescent="0.25">
      <c r="A148" s="20"/>
      <c r="B148" s="6" t="s">
        <v>103</v>
      </c>
      <c r="C148" s="23"/>
      <c r="D148" s="35"/>
    </row>
    <row r="149" spans="1:4" x14ac:dyDescent="0.25">
      <c r="A149" s="20"/>
      <c r="B149" s="6" t="s">
        <v>104</v>
      </c>
      <c r="C149" s="23"/>
      <c r="D149" s="35"/>
    </row>
    <row r="150" spans="1:4" ht="15.75" thickBot="1" x14ac:dyDescent="0.3">
      <c r="A150" s="21"/>
      <c r="B150" s="7" t="s">
        <v>105</v>
      </c>
      <c r="C150" s="24"/>
      <c r="D150" s="37"/>
    </row>
    <row r="151" spans="1:4" ht="71.25" x14ac:dyDescent="0.25">
      <c r="A151" s="19">
        <v>4</v>
      </c>
      <c r="B151" s="3" t="s">
        <v>106</v>
      </c>
      <c r="C151" s="22"/>
      <c r="D151" s="34" t="b">
        <f>IF(C151="b",1,IF(C151="c",2,IF(C151="a",0)))</f>
        <v>0</v>
      </c>
    </row>
    <row r="152" spans="1:4" x14ac:dyDescent="0.25">
      <c r="A152" s="20"/>
      <c r="B152" s="6" t="s">
        <v>107</v>
      </c>
      <c r="C152" s="23"/>
      <c r="D152" s="35"/>
    </row>
    <row r="153" spans="1:4" x14ac:dyDescent="0.25">
      <c r="A153" s="20"/>
      <c r="B153" s="6" t="s">
        <v>108</v>
      </c>
      <c r="C153" s="23"/>
      <c r="D153" s="35"/>
    </row>
    <row r="154" spans="1:4" ht="15.75" thickBot="1" x14ac:dyDescent="0.3">
      <c r="A154" s="21"/>
      <c r="B154" s="7" t="s">
        <v>28</v>
      </c>
      <c r="C154" s="24"/>
      <c r="D154" s="37"/>
    </row>
    <row r="155" spans="1:4" x14ac:dyDescent="0.25">
      <c r="A155" s="19">
        <v>5</v>
      </c>
      <c r="B155" s="3" t="s">
        <v>109</v>
      </c>
      <c r="C155" s="22"/>
      <c r="D155" s="34">
        <f>IF(C155="a",1,0)</f>
        <v>0</v>
      </c>
    </row>
    <row r="156" spans="1:4" x14ac:dyDescent="0.25">
      <c r="A156" s="20"/>
      <c r="B156" s="6" t="s">
        <v>110</v>
      </c>
      <c r="C156" s="23"/>
      <c r="D156" s="35"/>
    </row>
    <row r="157" spans="1:4" x14ac:dyDescent="0.25">
      <c r="A157" s="20"/>
      <c r="B157" s="6" t="s">
        <v>111</v>
      </c>
      <c r="C157" s="23"/>
      <c r="D157" s="35"/>
    </row>
    <row r="158" spans="1:4" ht="15.75" thickBot="1" x14ac:dyDescent="0.3">
      <c r="A158" s="20"/>
      <c r="B158" s="38" t="s">
        <v>112</v>
      </c>
      <c r="C158" s="23"/>
      <c r="D158" s="35"/>
    </row>
    <row r="159" spans="1:4" x14ac:dyDescent="0.25">
      <c r="A159" s="19">
        <v>6</v>
      </c>
      <c r="B159" s="3" t="s">
        <v>113</v>
      </c>
      <c r="C159" s="22"/>
      <c r="D159" s="34">
        <f>IF(C159="c",2,0)</f>
        <v>0</v>
      </c>
    </row>
    <row r="160" spans="1:4" x14ac:dyDescent="0.25">
      <c r="A160" s="20"/>
      <c r="B160" s="6" t="s">
        <v>89</v>
      </c>
      <c r="C160" s="23"/>
      <c r="D160" s="35"/>
    </row>
    <row r="161" spans="1:4" x14ac:dyDescent="0.25">
      <c r="A161" s="20"/>
      <c r="B161" s="6" t="s">
        <v>114</v>
      </c>
      <c r="C161" s="23"/>
      <c r="D161" s="35"/>
    </row>
    <row r="162" spans="1:4" x14ac:dyDescent="0.25">
      <c r="A162" s="20"/>
      <c r="B162" s="6" t="s">
        <v>115</v>
      </c>
      <c r="C162" s="23"/>
      <c r="D162" s="35"/>
    </row>
    <row r="163" spans="1:4" x14ac:dyDescent="0.25">
      <c r="A163" s="20"/>
      <c r="B163" s="6" t="s">
        <v>90</v>
      </c>
      <c r="C163" s="23"/>
      <c r="D163" s="35"/>
    </row>
    <row r="164" spans="1:4" x14ac:dyDescent="0.25">
      <c r="A164" s="20"/>
      <c r="B164" s="6" t="s">
        <v>91</v>
      </c>
      <c r="C164" s="23"/>
      <c r="D164" s="35"/>
    </row>
    <row r="165" spans="1:4" ht="15.75" thickBot="1" x14ac:dyDescent="0.3">
      <c r="A165" s="39"/>
      <c r="B165" s="6" t="s">
        <v>116</v>
      </c>
      <c r="C165" s="40"/>
      <c r="D165" s="37"/>
    </row>
    <row r="166" spans="1:4" x14ac:dyDescent="0.25">
      <c r="A166" s="19">
        <v>7</v>
      </c>
      <c r="B166" s="3" t="s">
        <v>117</v>
      </c>
      <c r="C166" s="22"/>
      <c r="D166" s="34">
        <f>IF(C166="a",1,0)</f>
        <v>0</v>
      </c>
    </row>
    <row r="167" spans="1:4" x14ac:dyDescent="0.25">
      <c r="A167" s="20"/>
      <c r="B167" s="6" t="s">
        <v>34</v>
      </c>
      <c r="C167" s="23"/>
      <c r="D167" s="35"/>
    </row>
    <row r="168" spans="1:4" ht="15.75" thickBot="1" x14ac:dyDescent="0.3">
      <c r="A168" s="21"/>
      <c r="B168" s="7" t="s">
        <v>118</v>
      </c>
      <c r="C168" s="24"/>
      <c r="D168" s="37"/>
    </row>
    <row r="169" spans="1:4" ht="57" x14ac:dyDescent="0.25">
      <c r="A169" s="19">
        <v>8</v>
      </c>
      <c r="B169" s="3" t="s">
        <v>119</v>
      </c>
      <c r="C169" s="22"/>
      <c r="D169" s="34">
        <f>IF(C169="a",1,0)</f>
        <v>0</v>
      </c>
    </row>
    <row r="170" spans="1:4" ht="30" x14ac:dyDescent="0.25">
      <c r="A170" s="20"/>
      <c r="B170" s="6" t="s">
        <v>120</v>
      </c>
      <c r="C170" s="23"/>
      <c r="D170" s="35"/>
    </row>
    <row r="171" spans="1:4" ht="30" x14ac:dyDescent="0.25">
      <c r="A171" s="20"/>
      <c r="B171" s="6" t="s">
        <v>121</v>
      </c>
      <c r="C171" s="23"/>
      <c r="D171" s="35"/>
    </row>
    <row r="172" spans="1:4" ht="15.75" thickBot="1" x14ac:dyDescent="0.3">
      <c r="A172" s="20"/>
      <c r="B172" s="7" t="s">
        <v>122</v>
      </c>
      <c r="C172" s="23"/>
      <c r="D172" s="35"/>
    </row>
    <row r="173" spans="1:4" x14ac:dyDescent="0.25">
      <c r="A173" s="19">
        <v>9</v>
      </c>
      <c r="B173" s="3" t="s">
        <v>123</v>
      </c>
      <c r="C173" s="22"/>
      <c r="D173" s="34" t="b">
        <f>IF(C173="b",1,IF(C173="c",2,IF(C173="a",0)))</f>
        <v>0</v>
      </c>
    </row>
    <row r="174" spans="1:4" x14ac:dyDescent="0.25">
      <c r="A174" s="20"/>
      <c r="B174" s="6" t="s">
        <v>124</v>
      </c>
      <c r="C174" s="23"/>
      <c r="D174" s="35"/>
    </row>
    <row r="175" spans="1:4" x14ac:dyDescent="0.25">
      <c r="A175" s="20"/>
      <c r="B175" s="6" t="s">
        <v>125</v>
      </c>
      <c r="C175" s="23"/>
      <c r="D175" s="35"/>
    </row>
    <row r="176" spans="1:4" ht="15.75" thickBot="1" x14ac:dyDescent="0.3">
      <c r="A176" s="21"/>
      <c r="B176" s="7" t="s">
        <v>126</v>
      </c>
      <c r="C176" s="24"/>
      <c r="D176" s="37"/>
    </row>
    <row r="177" spans="1:4" ht="28.5" x14ac:dyDescent="0.25">
      <c r="A177" s="19">
        <v>10</v>
      </c>
      <c r="B177" s="3" t="s">
        <v>127</v>
      </c>
      <c r="C177" s="22"/>
      <c r="D177" s="34">
        <f>IF(C177="a",1,0)</f>
        <v>0</v>
      </c>
    </row>
    <row r="178" spans="1:4" ht="30" x14ac:dyDescent="0.25">
      <c r="A178" s="20"/>
      <c r="B178" s="6" t="s">
        <v>128</v>
      </c>
      <c r="C178" s="23"/>
      <c r="D178" s="35"/>
    </row>
    <row r="179" spans="1:4" ht="30" x14ac:dyDescent="0.25">
      <c r="A179" s="20"/>
      <c r="B179" s="6" t="s">
        <v>129</v>
      </c>
      <c r="C179" s="23"/>
      <c r="D179" s="35"/>
    </row>
    <row r="180" spans="1:4" ht="15.75" thickBot="1" x14ac:dyDescent="0.3">
      <c r="A180" s="21"/>
      <c r="B180" s="6" t="s">
        <v>130</v>
      </c>
      <c r="C180" s="24"/>
      <c r="D180" s="37"/>
    </row>
    <row r="181" spans="1:4" ht="28.5" x14ac:dyDescent="0.25">
      <c r="A181" s="19">
        <v>11</v>
      </c>
      <c r="B181" s="41" t="s">
        <v>131</v>
      </c>
      <c r="C181" s="22"/>
      <c r="D181" s="34">
        <f>IF(C181="a",1,0)</f>
        <v>0</v>
      </c>
    </row>
    <row r="182" spans="1:4" x14ac:dyDescent="0.25">
      <c r="A182" s="20"/>
      <c r="B182" s="6" t="s">
        <v>132</v>
      </c>
      <c r="C182" s="23"/>
      <c r="D182" s="35"/>
    </row>
    <row r="183" spans="1:4" x14ac:dyDescent="0.25">
      <c r="A183" s="20"/>
      <c r="B183" s="6" t="s">
        <v>133</v>
      </c>
      <c r="C183" s="23"/>
      <c r="D183" s="35"/>
    </row>
    <row r="184" spans="1:4" x14ac:dyDescent="0.25">
      <c r="A184" s="20"/>
      <c r="B184" s="6" t="s">
        <v>134</v>
      </c>
      <c r="C184" s="23"/>
      <c r="D184" s="35"/>
    </row>
    <row r="185" spans="1:4" ht="15.75" thickBot="1" x14ac:dyDescent="0.3">
      <c r="A185" s="21"/>
      <c r="B185" s="42" t="s">
        <v>135</v>
      </c>
      <c r="C185" s="24"/>
      <c r="D185" s="37"/>
    </row>
  </sheetData>
  <mergeCells count="117">
    <mergeCell ref="A181:A185"/>
    <mergeCell ref="C181:C185"/>
    <mergeCell ref="D181:D185"/>
    <mergeCell ref="A173:A176"/>
    <mergeCell ref="C173:C176"/>
    <mergeCell ref="D173:D176"/>
    <mergeCell ref="A177:A180"/>
    <mergeCell ref="C177:C180"/>
    <mergeCell ref="D177:D180"/>
    <mergeCell ref="A166:A168"/>
    <mergeCell ref="C166:C168"/>
    <mergeCell ref="D166:D168"/>
    <mergeCell ref="A169:A172"/>
    <mergeCell ref="C169:C172"/>
    <mergeCell ref="D169:D172"/>
    <mergeCell ref="A155:A158"/>
    <mergeCell ref="C155:C158"/>
    <mergeCell ref="D155:D158"/>
    <mergeCell ref="A159:A165"/>
    <mergeCell ref="C159:C165"/>
    <mergeCell ref="D159:D165"/>
    <mergeCell ref="A147:A150"/>
    <mergeCell ref="C147:C150"/>
    <mergeCell ref="D147:D150"/>
    <mergeCell ref="A151:A154"/>
    <mergeCell ref="C151:C154"/>
    <mergeCell ref="D151:D154"/>
    <mergeCell ref="A138:A142"/>
    <mergeCell ref="C138:C142"/>
    <mergeCell ref="D138:D142"/>
    <mergeCell ref="A143:A146"/>
    <mergeCell ref="C143:C146"/>
    <mergeCell ref="D143:D146"/>
    <mergeCell ref="A133:C134"/>
    <mergeCell ref="A13:A18"/>
    <mergeCell ref="C13:C18"/>
    <mergeCell ref="D13:D18"/>
    <mergeCell ref="A19:A22"/>
    <mergeCell ref="C19:C22"/>
    <mergeCell ref="D19:D22"/>
    <mergeCell ref="A23:A26"/>
    <mergeCell ref="C23:C26"/>
    <mergeCell ref="D23:D26"/>
    <mergeCell ref="A27:A30"/>
    <mergeCell ref="C27:C30"/>
    <mergeCell ref="D27:D30"/>
    <mergeCell ref="A31:A33"/>
    <mergeCell ref="C31:C33"/>
    <mergeCell ref="D31:D33"/>
    <mergeCell ref="A34:A37"/>
    <mergeCell ref="C34:C37"/>
    <mergeCell ref="D34:D37"/>
    <mergeCell ref="A38:A40"/>
    <mergeCell ref="C38:C40"/>
    <mergeCell ref="D38:D40"/>
    <mergeCell ref="A45:A48"/>
    <mergeCell ref="C45:C48"/>
    <mergeCell ref="D45:D48"/>
    <mergeCell ref="A49:A51"/>
    <mergeCell ref="C49:C51"/>
    <mergeCell ref="D49:D51"/>
    <mergeCell ref="A52:A55"/>
    <mergeCell ref="C52:C55"/>
    <mergeCell ref="D52:D55"/>
    <mergeCell ref="A56:A59"/>
    <mergeCell ref="C56:C59"/>
    <mergeCell ref="D56:D59"/>
    <mergeCell ref="A60:A64"/>
    <mergeCell ref="C60:C64"/>
    <mergeCell ref="D60:D64"/>
    <mergeCell ref="A65:A69"/>
    <mergeCell ref="C65:C69"/>
    <mergeCell ref="D65:D69"/>
    <mergeCell ref="A70:A72"/>
    <mergeCell ref="C70:C72"/>
    <mergeCell ref="D70:D72"/>
    <mergeCell ref="A73:A75"/>
    <mergeCell ref="C73:C75"/>
    <mergeCell ref="D73:D75"/>
    <mergeCell ref="A76:A80"/>
    <mergeCell ref="C76:C80"/>
    <mergeCell ref="D76:D80"/>
    <mergeCell ref="A81:A84"/>
    <mergeCell ref="C81:C84"/>
    <mergeCell ref="D81:D84"/>
    <mergeCell ref="A85:A88"/>
    <mergeCell ref="C85:C88"/>
    <mergeCell ref="D85:D88"/>
    <mergeCell ref="A89:A93"/>
    <mergeCell ref="C89:C93"/>
    <mergeCell ref="D89:D93"/>
    <mergeCell ref="A98:A101"/>
    <mergeCell ref="C98:C101"/>
    <mergeCell ref="D98:D101"/>
    <mergeCell ref="C116:C119"/>
    <mergeCell ref="D116:D119"/>
    <mergeCell ref="A102:A105"/>
    <mergeCell ref="C102:C105"/>
    <mergeCell ref="D102:D105"/>
    <mergeCell ref="A106:A110"/>
    <mergeCell ref="C106:C110"/>
    <mergeCell ref="D106:D110"/>
    <mergeCell ref="A1:D1"/>
    <mergeCell ref="A8:D8"/>
    <mergeCell ref="A129:A132"/>
    <mergeCell ref="C129:C132"/>
    <mergeCell ref="D129:D132"/>
    <mergeCell ref="A120:A123"/>
    <mergeCell ref="C120:C123"/>
    <mergeCell ref="D120:D123"/>
    <mergeCell ref="A124:A128"/>
    <mergeCell ref="C124:C128"/>
    <mergeCell ref="D124:D128"/>
    <mergeCell ref="A111:A115"/>
    <mergeCell ref="C111:C115"/>
    <mergeCell ref="D111:D115"/>
    <mergeCell ref="A116:A119"/>
  </mergeCells>
  <pageMargins left="0.45833333333333331" right="0.25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Жұмыс парақтары</vt:lpstr>
      </vt:variant>
      <vt:variant>
        <vt:i4>2</vt:i4>
      </vt:variant>
    </vt:vector>
  </HeadingPairs>
  <TitlesOfParts>
    <vt:vector size="2" baseType="lpstr">
      <vt:lpstr>Анкета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Haidar</dc:creator>
  <cp:lastModifiedBy>akainazarova</cp:lastModifiedBy>
  <cp:lastPrinted>2014-03-25T10:28:43Z</cp:lastPrinted>
  <dcterms:created xsi:type="dcterms:W3CDTF">2014-02-25T11:48:35Z</dcterms:created>
  <dcterms:modified xsi:type="dcterms:W3CDTF">2019-01-30T10:53:52Z</dcterms:modified>
</cp:coreProperties>
</file>